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D839" i="2"/>
  <c r="C839" i="2"/>
  <c r="B839" i="2"/>
  <c r="A839" i="2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D823" i="2"/>
  <c r="C823" i="2"/>
  <c r="B823" i="2"/>
  <c r="A823" i="2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D812" i="2"/>
  <c r="C812" i="2"/>
  <c r="B812" i="2"/>
  <c r="A812" i="2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D795" i="2"/>
  <c r="C795" i="2"/>
  <c r="B795" i="2"/>
  <c r="A795" i="2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D785" i="2"/>
  <c r="C785" i="2"/>
  <c r="B785" i="2"/>
  <c r="A785" i="2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D747" i="2"/>
  <c r="C747" i="2"/>
  <c r="B747" i="2"/>
  <c r="A747" i="2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D715" i="2"/>
  <c r="C715" i="2"/>
  <c r="B715" i="2"/>
  <c r="A715" i="2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D667" i="2"/>
  <c r="C667" i="2"/>
  <c r="B667" i="2"/>
  <c r="A667" i="2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D560" i="2"/>
  <c r="C560" i="2"/>
  <c r="B560" i="2"/>
  <c r="A560" i="2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D512" i="2"/>
  <c r="C512" i="2"/>
  <c r="B512" i="2"/>
  <c r="A512" i="2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D483" i="2"/>
  <c r="C483" i="2"/>
  <c r="B483" i="2"/>
  <c r="A483" i="2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D464" i="2"/>
  <c r="C464" i="2"/>
  <c r="B464" i="2"/>
  <c r="A464" i="2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D416" i="2"/>
  <c r="C416" i="2"/>
  <c r="B416" i="2"/>
  <c r="A416" i="2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D399" i="2"/>
  <c r="C399" i="2"/>
  <c r="B399" i="2"/>
  <c r="A399" i="2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D392" i="2"/>
  <c r="C392" i="2"/>
  <c r="B392" i="2"/>
  <c r="A392" i="2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D303" i="2"/>
  <c r="C303" i="2"/>
  <c r="B303" i="2"/>
  <c r="A303" i="2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D272" i="2"/>
  <c r="C272" i="2"/>
  <c r="B272" i="2"/>
  <c r="A272" i="2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D256" i="2"/>
  <c r="C256" i="2"/>
  <c r="B256" i="2"/>
  <c r="A256" i="2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D248" i="2"/>
  <c r="C248" i="2"/>
  <c r="B248" i="2"/>
  <c r="A248" i="2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D244" i="2"/>
  <c r="C244" i="2"/>
  <c r="B244" i="2"/>
  <c r="A244" i="2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D220" i="2"/>
  <c r="C220" i="2"/>
  <c r="B220" i="2"/>
  <c r="A220" i="2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D102" i="2"/>
  <c r="C102" i="2"/>
  <c r="B102" i="2"/>
  <c r="A102" i="2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D89" i="2"/>
  <c r="C89" i="2"/>
  <c r="B89" i="2"/>
  <c r="A89" i="2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D53" i="2"/>
  <c r="C53" i="2"/>
  <c r="B53" i="2"/>
  <c r="A53" i="2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D29" i="2"/>
  <c r="C29" i="2"/>
  <c r="B29" i="2"/>
  <c r="A29" i="2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<sst xmlns="http://schemas.openxmlformats.org/spreadsheetml/2006/main" count="491" uniqueCount="382">
  <si>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</si>
  <si>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</si>
  <si>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</si>
  <si>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</si>
  <si>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</si>
  <si>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</si>
  <si>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</si>
  <si>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</si>
  <si>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</si>
  <si>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</si>
  <si>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</si>
  <si>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</si>
  <si>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</si>
  <si>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</si>
  <si>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</si>
  <si>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</si>
  <si>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</si>
  <si>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</si>
  <si>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</si>
  <si>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</si>
  <si>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</si>
  <si>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</si>
  <si>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</si>
  <si>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</si>
  <si>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</si>
  <si>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</si>
  <si>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</si>
  <si>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</si>
  <si>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</si>
  <si>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</si>
  <si>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</si>
  <si>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</si>
  <si>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</si>
  <si>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</si>
  <si>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</si>
  <si>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</si>
  <si>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</si>
  <si>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</si>
  <si>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</si>
  <si>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</si>
  <si>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</si>
  <si>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</si>
  <si>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</si>
  <si>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</si>
  <si>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</si>
  <si>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</si>
  <si>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</si>
  <si>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</si>
  <si>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</si>
  <si>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</si>
  <si>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</si>
  <si>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</si>
  <si>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</si>
  <si>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</si>
  <si>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</si>
  <si>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</si>
  <si>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</si>
  <si>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</si>
  <si>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</si>
  <si>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</si>
  <si>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</si>
  <si>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</si>
  <si>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</si>
  <si>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</si>
  <si>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</si>
  <si>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</si>
  <si>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</si>
  <si>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</si>
  <si>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</si>
  <si>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</si>
  <si>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</si>
  <si>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</si>
  <si>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</si>
  <si>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</si>
  <si>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</si>
  <si>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</si>
  <si>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</si>
  <si>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</si>
  <si>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</si>
  <si>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</si>
  <si>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</si>
  <si>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</si>
  <si>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</si>
  <si>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</si>
  <si>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</si>
  <si>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</si>
  <si>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</si>
  <si>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</si>
  <si>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</si>
  <si>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</si>
  <si>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</si>
  <si>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</si>
  <si>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</si>
  <si>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</si>
  <si>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</si>
  <si>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</si>
  <si>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</si>
  <si>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</si>
  <si>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</si>
  <si>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</si>
  <si>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</si>
  <si>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</si>
  <si>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</si>
  <si>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</si>
  <si>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</si>
  <si>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</si>
  <si>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</si>
  <si>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</si>
  <si>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</si>
  <si>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</si>
  <si>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</si>
  <si>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</si>
  <si>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</si>
  <si>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</si>
  <si>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</si>
  <si>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</si>
  <si>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</si>
  <si>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</si>
  <si>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</si>
  <si>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</si>
  <si>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</si>
  <si>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</si>
  <si>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</si>
  <si>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</si>
  <si>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</si>
  <si>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</si>
  <si>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</si>
  <si>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</si>
  <si>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</si>
  <si>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</si>
  <si>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</si>
  <si>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</si>
  <si>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</si>
  <si>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</si>
  <si>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</si>
  <si>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</si>
  <si>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</si>
  <si>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</si>
  <si>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</si>
  <si>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</si>
  <si>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</si>
  <si>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</si>
  <si>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</si>
  <si>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</si>
  <si>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</si>
  <si>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</si>
  <si>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</si>
  <si>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</si>
  <si>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</si>
  <si>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</si>
  <si>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</si>
  <si>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</si>
  <si>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</si>
  <si>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</si>
  <si>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</si>
  <si>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</si>
  <si>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</si>
  <si>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</si>
  <si>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</si>
  <si>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</si>
  <si>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</si>
  <si>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</si>
  <si>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</si>
  <si>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</si>
  <si>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</si>
  <si>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</si>
  <si>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</si>
  <si>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</si>
  <si>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</si>
  <si>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</si>
  <si>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</si>
  <si>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</si>
  <si>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</si>
  <si>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</si>
  <si>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</si>
  <si>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18/03/2024</t>
  </si>
  <si>
    <t>PD24000529</t>
  </si>
  <si>
    <t>חישוף מגופים תחנה א קמ"ד אשדוד</t>
  </si>
  <si>
    <t>בטיפול רכש</t>
  </si>
  <si>
    <t>liat</t>
  </si>
  <si>
    <t>Y</t>
  </si>
  <si>
    <t>245</t>
  </si>
  <si>
    <t>קמ"ד אשדוד</t>
  </si>
  <si>
    <t>PRJ</t>
  </si>
  <si>
    <t>0</t>
  </si>
  <si>
    <t>W2400034</t>
  </si>
  <si>
    <t>or_cohen</t>
  </si>
  <si>
    <t>400</t>
  </si>
  <si>
    <t>חוזה עבודות</t>
  </si>
  <si>
    <t>00</t>
  </si>
  <si>
    <t>מאשרי דרישות מרוכזות - כללי</t>
  </si>
  <si>
    <t>X</t>
  </si>
  <si>
    <t>631,350.00</t>
  </si>
  <si>
    <t>0.00</t>
  </si>
  <si>
    <t>ILS</t>
  </si>
  <si>
    <t>zvi</t>
  </si>
  <si>
    <t>18/03/24 13:24</t>
  </si>
  <si>
    <t>ממתין לועדת מכרזים</t>
  </si>
  <si>
    <t>12</t>
  </si>
  <si>
    <t>הנדסה</t>
  </si>
  <si>
    <t>3,008</t>
  </si>
  <si>
    <t>אילן מינץ</t>
  </si>
  <si>
    <t>1</t>
  </si>
  <si>
    <t>ilan_m</t>
  </si>
  <si>
    <t>עבודות</t>
  </si>
  <si>
    <t>חישוף מגופים קבורים באזור תחנה א ומסנני סל בקמ"ד אשדוד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</si>
  <si>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</si>
  <si>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</si>
  <si>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</si>
  <si>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</si>
  <si>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</si>
  <si>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</si>
  <si>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</si>
  <si>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</si>
  <si>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</si>
  <si>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</si>
  <si>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</si>
  <si>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</si>
  <si>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</si>
  <si>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631,350</t>
  </si>
  <si>
    <t>1.00</t>
  </si>
  <si>
    <t>יח</t>
  </si>
  <si>
    <t>220108</t>
  </si>
  <si>
    <t>210</t>
  </si>
  <si>
    <t>664</t>
  </si>
  <si>
    <t>245.220108.12.210-664</t>
  </si>
  <si>
    <t>רכוש קבוע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</si>
  <si>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</si>
  <si>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</si>
  <si>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</si>
  <si>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</si>
  <si>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</si>
  <si>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</si>
  <si>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</si>
  <si>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</si>
  <si>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</si>
  <si>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</si>
  <si>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WE010020</t>
  </si>
  <si>
    <t>הידוק מבוקר</t>
  </si>
  <si>
    <t>הידוק מבוקר של שתית או פני קרקע טבעים: ריסוס, חריש לעומק 20 ס''מ, הרטבה, הידוק לצפיפות 96% מודיפייד א.ש.וו.א</t>
  </si>
  <si>
    <t>מ2</t>
  </si>
  <si>
    <t>6.1.20</t>
  </si>
  <si>
    <t>WE070134</t>
  </si>
  <si>
    <t>צינור שרשורי מחורר לניקוז תת קרקעי קוטר 200 מ"מ</t>
  </si>
  <si>
    <t>צינור שרשורי מחורר לניקוז תת קרקעי קוטר 200 מ"מ עטוף בד גיאוטכני לרבות עבודות עפר בגובה הצינור והמילוי.</t>
  </si>
  <si>
    <t>מטר</t>
  </si>
  <si>
    <t>6.2.124</t>
  </si>
  <si>
    <t>WE030078</t>
  </si>
  <si>
    <t>מצע יריעות גאוטכנית "DELTADRAIN"</t>
  </si>
  <si>
    <t>6.1.486</t>
  </si>
  <si>
    <t>WE040083</t>
  </si>
  <si>
    <t>פירוק קירות טרומיים, לרבות פירוק קורות פלדה.</t>
  </si>
  <si>
    <t>פירוק קירות טרומיים, לרבות פירוק קורות פלדה, אחסון זמני בשטח האתר ובניתו מחדש לאחר השלמת העבודות לרבות קורות פלדה.</t>
  </si>
  <si>
    <t>6.1.488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</si>
  <si>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</si>
  <si>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</si>
  <si>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</si>
  <si>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</si>
  <si>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</si>
  <si>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</si>
  <si>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</si>
  <si>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</si>
  <si>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WE020017</t>
  </si>
  <si>
    <t>קירות בטון בעובי של עד 40 ס''מ</t>
  </si>
  <si>
    <t>ירות בטון ב-30, דרגת חשיפה 6, בעובי של 20 ס''מ ועד 40 ס''מ ללא תלות בגובה הקיר או צורתו כולל פינות קטומות, שקעים ופתחים.</t>
  </si>
  <si>
    <t>6.1.39</t>
  </si>
  <si>
    <t>WE020064</t>
  </si>
  <si>
    <t>מוטות פלדה עגולים מצולעים בכל הקטרים לזיון בטון.</t>
  </si>
  <si>
    <t>טון</t>
  </si>
  <si>
    <t>6.1.86</t>
  </si>
  <si>
    <t>WE030001</t>
  </si>
  <si>
    <t>איטום קירות ביריעות דו-שכבתית ביטומניות</t>
  </si>
  <si>
    <t>יטום קירות ביריעת ביטומן דו שכבתית משורינת עובי 4 מ''מ, פרימר ביטומני, יריעת HDPE עובי 1.5 מ''מ ופלטת מגן. בעובי 3 ס''מ.</t>
  </si>
  <si>
    <t>6.1.92</t>
  </si>
  <si>
    <t>WE030004</t>
  </si>
  <si>
    <t>יישום והתקנה של רולקת לאיטום טיט צמנט</t>
  </si>
  <si>
    <t>ישום והתקנה של רולקת משולשת במפגש קירות / רצפה במידות של 6/6 ס''מ מטיט צמנט 1:3.</t>
  </si>
  <si>
    <t>6.1.95</t>
  </si>
  <si>
    <t>WE030077</t>
  </si>
  <si>
    <t>איטום קירות שוחה בחומר איטום מסוג "רפידפלקס" או "פלקסיגום"</t>
  </si>
  <si>
    <t>איטום קירות שוחה בחומר איטום מסוג "רפידפלקס" או "פלקסיגום" או ש"ע</t>
  </si>
  <si>
    <t>6.1.485</t>
  </si>
  <si>
    <t>WE030079</t>
  </si>
  <si>
    <t>איטום בטון רזה בשכבה אחת של יריעות ביטומניות אלסטומריות</t>
  </si>
  <si>
    <t>איטום בטון רזה בשכבה אחת של יריעות ביטומניות אלסטומריות מושבחת בפולימור SBS מסוג R</t>
  </si>
  <si>
    <t>איטום בטון רזה בשכבה</t>
  </si>
  <si>
    <t>WE030042</t>
  </si>
  <si>
    <t>עצר מים כימי לאיטום הפסקת יציקה, בחתך 20/10 מ"מ</t>
  </si>
  <si>
    <t>עצר מים כימי מפוליאוריתן מסוג "SIKA SWELL S" או ש"ע לאיטום הפסקת יציקה, בחתך 20/10 מ"מ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</si>
  <si>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</si>
  <si>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</si>
  <si>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</si>
  <si>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</si>
  <si>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</si>
  <si>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WE050004</t>
  </si>
  <si>
    <t>סבכות מגולבנות חרושתיות</t>
  </si>
  <si>
    <t>סבכות מגולוונות חרושתיות מגולוונות, סקופ דגם A-100 במשקל 36 ק''ג/מ''ר.</t>
  </si>
  <si>
    <t>6.1.128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</si>
  <si>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</si>
  <si>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</si>
  <si>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</si>
  <si>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</si>
  <si>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WE080048</t>
  </si>
  <si>
    <t>ייצור, אספקה, התקנה וריתוך של מעקות</t>
  </si>
  <si>
    <t>מעקה בטיחות גובה 130 ס''מ: אספקת פרופילים מגולבנים, חיתוך, ערגול, הרכבה, הנפה, ריתוך, תיקונים בצבע עשיר אבץ,</t>
  </si>
  <si>
    <t>6.4.1.48</t>
  </si>
  <si>
    <t>WE020154</t>
  </si>
  <si>
    <t>אספקה והתקנת שרוול מעבר בטון כולל פח אטימה היקפי</t>
  </si>
  <si>
    <t>אספקה והתקנת שרוול מעבר בטון כולל פח אטימה היקפי, והתקת צינור ואביזר איטום חרושתי כדוגמת LINK-SEAL בכל קוטר</t>
  </si>
  <si>
    <t>CMP</t>
  </si>
  <si>
    <t>6.1.489</t>
  </si>
  <si>
    <t>WE050083</t>
  </si>
  <si>
    <t>סולם עליה קבוע  עשוי צינור "1/2 1 או  50/25מ"מ </t>
  </si>
  <si>
    <t>סולם עליה קבוע  עשוי צינור "1/2 1 או  50/25מ"מ עם שלבים מצינור 3/4", בגובה עד 3 מ'</t>
  </si>
  <si>
    <t>6.1.490</t>
  </si>
  <si>
    <t>WE070135</t>
  </si>
  <si>
    <t>צינור יניקה עוקה בקוטר "2 עם עם OPW בקצה העליון כולל התקנה</t>
  </si>
  <si>
    <t>6.2.125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</si>
  <si>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</si>
  <si>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</si>
  <si>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</si>
  <si>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6.3.86</t>
  </si>
  <si>
    <t>WE100002</t>
  </si>
  <si>
    <t>פועל בניין מקצועי</t>
  </si>
  <si>
    <t>פועל בנין מקצועי כולל כלים ידנים</t>
  </si>
  <si>
    <t>ש'ע</t>
  </si>
  <si>
    <t>6.5.22</t>
  </si>
  <si>
    <t>WE100021</t>
  </si>
  <si>
    <t>מנהל עבודה עם תעודת מנהל עבודה מוסמך</t>
  </si>
  <si>
    <t>מנהל עבודה עם תעודת מנהל עבודה מוסמך וניסיון של מעל לחמש שנים</t>
  </si>
  <si>
    <t>חוד</t>
  </si>
  <si>
    <t>6.5.45</t>
  </si>
  <si>
    <t>WE020168</t>
  </si>
  <si>
    <t>בורות ניקוז (חילחול) מבטון בקוטר 0.6 מ</t>
  </si>
  <si>
    <t>בורות ניקוז (חילחול) מבטון בקוטר 0.6 מ', לרבות עבודות עפר, פריסת בד גיאוטכני, רשת ניקוז ומילוי הבור בחצץ</t>
  </si>
  <si>
    <t>6.1.510</t>
  </si>
  <si>
    <t>WE250048</t>
  </si>
  <si>
    <t>פירוק,והחזרת המצב לקדמותו בגמר העבודות של מיכל נירוסטה</t>
  </si>
  <si>
    <t>פירוק, אחסון והחזרת המצב לקדמותו בגמר העבודות של מיכל נירוסטה 1 מ"ק וצנרת לכיבוי אש על כל רכיביה.</t>
  </si>
  <si>
    <t>6.1.511</t>
  </si>
  <si>
    <t>WE060006</t>
  </si>
  <si>
    <t>שאיבת עפר ואיתור תשתיות תת-קרקעיות מדידת מפלס מיקום וכסוי.</t>
  </si>
  <si>
    <t>שאיבת עפר לגילוי תשתית תת קרקעית,כולל הציוד, המכשור וכוח האדם הנדרש, מדידה ע''י מודד מוסמך וכסוי החפירה בקרקע מקומית.</t>
  </si>
  <si>
    <t>6.3.06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</si>
  <si>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</si>
  <si>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</si>
  <si>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</si>
  <si>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</si>
  <si>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WE040007</t>
  </si>
  <si>
    <t>פרוק והתקנה אבן שפה</t>
  </si>
  <si>
    <t>פרוק של אבן שפה, ניקוי, אחסון זמני והתקנה מחדש כולל יסוד ומשענת בטון.</t>
  </si>
  <si>
    <t>6.1.105</t>
  </si>
  <si>
    <t>WE040008</t>
  </si>
  <si>
    <t>פרוק והתקנה מחדש של אבן משתלבת</t>
  </si>
  <si>
    <t>פרוק של אבן משתלבת, ניקוי, אחסון זמני, התקנה, אספקה והתקנה של תשתית חול בעובי 5 ס''מ.</t>
  </si>
  <si>
    <t>6.1.106</t>
  </si>
  <si>
    <t>WE010016</t>
  </si>
  <si>
    <t>מילוי חצץ</t>
  </si>
  <si>
    <t>אספקה, פיזור חצץ/ חצץ גרוס בשכבות עד 15 ס''מ</t>
  </si>
  <si>
    <t>6.1.16</t>
  </si>
  <si>
    <t>WE010009</t>
  </si>
  <si>
    <t>חפירה ליסודות בודדים מעל 1 מטר</t>
  </si>
  <si>
    <t>חפירה / חציבה ליסודות בודדים ששטחם עד 1.0 מ''ר ולעומק העולה על 1 מטר.</t>
  </si>
  <si>
    <t>6.1.09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</si>
  <si>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</si>
  <si>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</si>
  <si>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</si>
  <si>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</si>
  <si>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</si>
  <si>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</si>
  <si>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</si>
  <si>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</si>
  <si>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</si>
  <si>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WE090026</t>
  </si>
  <si>
    <t>מחפר אופני.</t>
  </si>
  <si>
    <t>מחפר אופני עם פטיש הידראולי כף 40, 60 כדוגמת JCB 4 או ש''ע כולל הובלה ומפעיל.</t>
  </si>
  <si>
    <t>יום</t>
  </si>
  <si>
    <t>6.5.46</t>
  </si>
  <si>
    <t>WE060010</t>
  </si>
  <si>
    <t>אספקה, פיזור והידוק מצע סוג א</t>
  </si>
  <si>
    <t>אספקה ופיזור מצע סוג א' מהודק בשכבות של 20 ס''מ לדרגת הידוק 98%.</t>
  </si>
  <si>
    <t>6.3.10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</si>
</sst>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חישוף מגופים קבורים באזור תחנה א ומסנני סל בקמ"ד אשדוד</v>
      </c>
      <c r="B2" s="5"/>
      <c r="C2" s="5" t="str">
        <f>IF(DataSheet!B2&lt;&gt;0,DataSheet!B2,"")</f>
        <v>PD24000529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200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WE010020</v>
      </c>
      <c r="B6" s="4" t="str">
        <f>IF(DataSheet!D7&lt;&gt;0,DataSheet!D7,"")</f>
        <v>הידוק מבוקר</v>
      </c>
      <c r="C6" s="4" t="str">
        <f>IF(DataSheet!E7&lt;&gt;0,DataSheet!E7,"")</f>
        <v>הידוק מבוקר של שתית או פני קרקע טבעים: ריסוס, חריש לעומק 20 ס''מ, הרטבה, הידוק לצפיפות 96% מודיפייד א.ש.וו.א</v>
      </c>
      <c r="D6" s="5" t="str">
        <f>IF(A6="","",IF(DataSheet!J7=0,"פריט ללא הבהרה",DataSheet!J7))</f>
        <v>6.1.20</v>
      </c>
      <c r="E6">
        <f>IF(DataSheet!B7&lt;&gt;0,DataSheet!B7,"")</f>
        <v>90</v>
      </c>
      <c r="F6" t="str">
        <f>IF(DataSheet!F7&lt;&gt;0,DataSheet!F7,"")</f>
        <v>מ2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WE070134</v>
      </c>
      <c r="B7" s="4" t="str">
        <f>IF(DataSheet!D8&lt;&gt;0,DataSheet!D8,"")</f>
        <v>צינור שרשורי מחורר לניקוז תת קרקעי קוטר 200 מ"מ</v>
      </c>
      <c r="C7" s="4" t="str">
        <f>IF(DataSheet!E8&lt;&gt;0,DataSheet!E8,"")</f>
        <v>צינור שרשורי מחורר לניקוז תת קרקעי קוטר 200 מ"מ עטוף בד גיאוטכני לרבות עבודות עפר בגובה הצינור והמילוי.</v>
      </c>
      <c r="D7" s="5" t="str">
        <f>IF(A7="","",IF(DataSheet!J8=0,"פריט ללא הבהרה",DataSheet!J8))</f>
        <v>6.2.124</v>
      </c>
      <c r="E7">
        <f>IF(DataSheet!B8&lt;&gt;0,DataSheet!B8,"")</f>
        <v>60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WE030078</v>
      </c>
      <c r="B8" s="4" t="str">
        <f>IF(DataSheet!D9&lt;&gt;0,DataSheet!D9,"")</f>
        <v>מצע יריעות גאוטכנית "DELTADRAIN"</v>
      </c>
      <c r="C8" s="4" t="str">
        <f>IF(DataSheet!E9&lt;&gt;0,DataSheet!E9,"")</f>
        <v>מצע יריעות גאוטכנית "DELTADRAIN"</v>
      </c>
      <c r="D8" s="5" t="str">
        <f>IF(A8="","",IF(DataSheet!J9=0,"פריט ללא הבהרה",DataSheet!J9))</f>
        <v>6.1.486</v>
      </c>
      <c r="E8">
        <f>IF(DataSheet!B9&lt;&gt;0,DataSheet!B9,"")</f>
        <v>340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WE040083</v>
      </c>
      <c r="B9" s="4" t="str">
        <f>IF(DataSheet!D10&lt;&gt;0,DataSheet!D10,"")</f>
        <v>פירוק קירות טרומיים, לרבות פירוק קורות פלדה.</v>
      </c>
      <c r="C9" s="4" t="str">
        <f>IF(DataSheet!E10&lt;&gt;0,DataSheet!E10,"")</f>
        <v>פירוק קירות טרומיים, לרבות פירוק קורות פלדה, אחסון זמני בשטח האתר ובניתו מחדש לאחר השלמת העבודות לרבות קורות פלדה.</v>
      </c>
      <c r="D9" s="5" t="str">
        <f>IF(A9="","",IF(DataSheet!J10=0,"פריט ללא הבהרה",DataSheet!J10))</f>
        <v>6.1.488</v>
      </c>
      <c r="E9">
        <f>IF(DataSheet!B10&lt;&gt;0,DataSheet!B10,"")</f>
        <v>12</v>
      </c>
      <c r="F9" t="str">
        <f>IF(DataSheet!F10&lt;&gt;0,DataSheet!F10,"")</f>
        <v>יח'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WE020001</v>
      </c>
      <c r="B10" s="4" t="str">
        <f>IF(DataSheet!D11&lt;&gt;0,DataSheet!D11,"")</f>
        <v>מצע בטון רזה.</v>
      </c>
      <c r="C10" s="4" t="str">
        <f>IF(DataSheet!E11&lt;&gt;0,DataSheet!E11,"")</f>
        <v>בטון רזה עובי 5 ס''מ מתחת ליסודות בודדים, עוברים קורות יסוד או מרצפים.</v>
      </c>
      <c r="D10" s="5" t="str">
        <f>IF(A10="","",IF(DataSheet!J11=0,"פריט ללא הבהרה",DataSheet!J11))</f>
        <v>6.1.23</v>
      </c>
      <c r="E10">
        <f>IF(DataSheet!B11&lt;&gt;0,DataSheet!B11,"")</f>
        <v>160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WE020007</v>
      </c>
      <c r="B11" s="4" t="str">
        <f>IF(DataSheet!D12&lt;&gt;0,DataSheet!D12,"")</f>
        <v>מרצפי בטון עובי עד 25 ס''מ</v>
      </c>
      <c r="C11" s="4" t="str">
        <f>IF(DataSheet!E12&lt;&gt;0,DataSheet!E12,"")</f>
        <v>מרצפי בטון ב- 30, דרגת חשיפה 6, יצוקים על מצע או קרקע בעובי עד 25 ס''מ</v>
      </c>
      <c r="D11" s="5" t="str">
        <f>IF(A11="","",IF(DataSheet!J12=0,"פריט ללא הבהרה",DataSheet!J12))</f>
        <v>6.1.29</v>
      </c>
      <c r="E11">
        <f>IF(DataSheet!B12&lt;&gt;0,DataSheet!B12,"")</f>
        <v>20</v>
      </c>
      <c r="F11" t="str">
        <f>IF(DataSheet!F12&lt;&gt;0,DataSheet!F12,"")</f>
        <v>מ2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WE020017</v>
      </c>
      <c r="B12" s="4" t="str">
        <f>IF(DataSheet!D13&lt;&gt;0,DataSheet!D13,"")</f>
        <v>קירות בטון בעובי של עד 40 ס''מ</v>
      </c>
      <c r="C12" s="4" t="str">
        <f>IF(DataSheet!E13&lt;&gt;0,DataSheet!E13,"")</f>
        <v>ירות בטון ב-30, דרגת חשיפה 6, בעובי של 20 ס''מ ועד 40 ס''מ ללא תלות בגובה הקיר או צורתו כולל פינות קטומות, שקעים ופתחים.</v>
      </c>
      <c r="D12" s="5" t="str">
        <f>IF(A12="","",IF(DataSheet!J13=0,"פריט ללא הבהרה",DataSheet!J13))</f>
        <v>6.1.39</v>
      </c>
      <c r="E12">
        <f>IF(DataSheet!B13&lt;&gt;0,DataSheet!B13,"")</f>
        <v>30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WE020064</v>
      </c>
      <c r="B13" s="4" t="str">
        <f>IF(DataSheet!D14&lt;&gt;0,DataSheet!D14,"")</f>
        <v>מוטות פלדה עגולים מצולעים בכל הקטרים לזיון בטון.</v>
      </c>
      <c r="C13" s="4" t="str">
        <f>IF(DataSheet!E14&lt;&gt;0,DataSheet!E14,"")</f>
        <v>מוטות פלדה עגולים מצולעים בכל הקטרים לזיון בטון.</v>
      </c>
      <c r="D13" s="5" t="str">
        <f>IF(A13="","",IF(DataSheet!J14=0,"פריט ללא הבהרה",DataSheet!J14))</f>
        <v>6.1.86</v>
      </c>
      <c r="E13">
        <f>IF(DataSheet!B14&lt;&gt;0,DataSheet!B14,"")</f>
        <v>7</v>
      </c>
      <c r="F13" t="str">
        <f>IF(DataSheet!F14&lt;&gt;0,DataSheet!F14,"")</f>
        <v>טון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WE030001</v>
      </c>
      <c r="B14" s="4" t="str">
        <f>IF(DataSheet!D15&lt;&gt;0,DataSheet!D15,"")</f>
        <v>איטום קירות ביריעות דו-שכבתית ביטומניות</v>
      </c>
      <c r="C14" s="4" t="str">
        <f>IF(DataSheet!E15&lt;&gt;0,DataSheet!E15,"")</f>
        <v>יטום קירות ביריעת ביטומן דו שכבתית משורינת עובי 4 מ''מ, פרימר ביטומני, יריעת HDPE עובי 1.5 מ''מ ופלטת מגן. בעובי 3 ס''מ.</v>
      </c>
      <c r="D14" s="5" t="str">
        <f>IF(A14="","",IF(DataSheet!J15=0,"פריט ללא הבהרה",DataSheet!J15))</f>
        <v>6.1.92</v>
      </c>
      <c r="E14">
        <f>IF(DataSheet!B15&lt;&gt;0,DataSheet!B15,"")</f>
        <v>110</v>
      </c>
      <c r="F14" t="str">
        <f>IF(DataSheet!F15&lt;&gt;0,DataSheet!F15,"")</f>
        <v>מ2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WE030004</v>
      </c>
      <c r="B15" s="4" t="str">
        <f>IF(DataSheet!D16&lt;&gt;0,DataSheet!D16,"")</f>
        <v>יישום והתקנה של רולקת לאיטום טיט צמנט</v>
      </c>
      <c r="C15" s="4" t="str">
        <f>IF(DataSheet!E16&lt;&gt;0,DataSheet!E16,"")</f>
        <v>ישום והתקנה של רולקת משולשת במפגש קירות / רצפה במידות של 6/6 ס''מ מטיט צמנט 1:3.</v>
      </c>
      <c r="D15" s="5" t="str">
        <f>IF(A15="","",IF(DataSheet!J16=0,"פריט ללא הבהרה",DataSheet!J16))</f>
        <v>6.1.95</v>
      </c>
      <c r="E15">
        <f>IF(DataSheet!B16&lt;&gt;0,DataSheet!B16,"")</f>
        <v>80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WE030077</v>
      </c>
      <c r="B16" s="4" t="str">
        <f>IF(DataSheet!D17&lt;&gt;0,DataSheet!D17,"")</f>
        <v>איטום קירות שוחה בחומר איטום מסוג "רפידפלקס" או "פלקסיגום"</v>
      </c>
      <c r="C16" s="4" t="str">
        <f>IF(DataSheet!E17&lt;&gt;0,DataSheet!E17,"")</f>
        <v>איטום קירות שוחה בחומר איטום מסוג "רפידפלקס" או "פלקסיגום" או ש"ע</v>
      </c>
      <c r="D16" s="5" t="str">
        <f>IF(A16="","",IF(DataSheet!J17=0,"פריט ללא הבהרה",DataSheet!J17))</f>
        <v>6.1.485</v>
      </c>
      <c r="E16">
        <f>IF(DataSheet!B17&lt;&gt;0,DataSheet!B17,"")</f>
        <v>80</v>
      </c>
      <c r="F16" t="str">
        <f>IF(DataSheet!F17&lt;&gt;0,DataSheet!F17,"")</f>
        <v>מ2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WE030079</v>
      </c>
      <c r="B17" s="4" t="str">
        <f>IF(DataSheet!D18&lt;&gt;0,DataSheet!D18,"")</f>
        <v>איטום בטון רזה בשכבה אחת של יריעות ביטומניות אלסטומריות</v>
      </c>
      <c r="C17" s="4" t="str">
        <f>IF(DataSheet!E18&lt;&gt;0,DataSheet!E18,"")</f>
        <v>איטום בטון רזה בשכבה אחת של יריעות ביטומניות אלסטומריות מושבחת בפולימור SBS מסוג R</v>
      </c>
      <c r="D17" s="5" t="str">
        <f>IF(A17="","",IF(DataSheet!J18=0,"פריט ללא הבהרה",DataSheet!J18))</f>
        <v>איטום בטון רזה בשכבה</v>
      </c>
      <c r="E17">
        <f>IF(DataSheet!B18&lt;&gt;0,DataSheet!B18,"")</f>
        <v>80</v>
      </c>
      <c r="F17" t="str">
        <f>IF(DataSheet!F18&lt;&gt;0,DataSheet!F18,"")</f>
        <v>מ2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WE030042</v>
      </c>
      <c r="B18" s="4" t="str">
        <f>IF(DataSheet!D19&lt;&gt;0,DataSheet!D19,"")</f>
        <v>עצר מים כימי לאיטום הפסקת יציקה, בחתך 20/10 מ"מ</v>
      </c>
      <c r="C18" s="4" t="str">
        <f>IF(DataSheet!E19&lt;&gt;0,DataSheet!E19,"")</f>
        <v>עצר מים כימי מפוליאוריתן מסוג "SIKA SWELL S" או ש"ע לאיטום הפסקת יציקה, בחתך 20/10 מ"מ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40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WE050001</v>
      </c>
      <c r="B19" s="4" t="str">
        <f>IF(DataSheet!D20&lt;&gt;0,DataSheet!D20,"")</f>
        <v>קונסטרקציית פלדה ממשקל של 500 עד 2,000 ק''ג</v>
      </c>
      <c r="C19" s="4" t="str">
        <f>IF(DataSheet!E20&lt;&gt;0,DataSheet!E20,"")</f>
        <v>קונסטרוקציית פלדה מפרופילים, פחי קשר, פחי עיגון ברגים ואומים מגולוונים במשקל עד 2 טון כולל צביעה.</v>
      </c>
      <c r="D19" s="5" t="str">
        <f>IF(A19="","",IF(DataSheet!J20=0,"פריט ללא הבהרה",DataSheet!J20))</f>
        <v>6.1.125</v>
      </c>
      <c r="E19">
        <f>IF(DataSheet!B20&lt;&gt;0,DataSheet!B20,"")</f>
        <v>1.5</v>
      </c>
      <c r="F19" t="str">
        <f>IF(DataSheet!F20&lt;&gt;0,DataSheet!F20,"")</f>
        <v>ק'ג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WE050004</v>
      </c>
      <c r="B20" s="4" t="str">
        <f>IF(DataSheet!D21&lt;&gt;0,DataSheet!D21,"")</f>
        <v>סבכות מגולבנות חרושתיות</v>
      </c>
      <c r="C20" s="4" t="str">
        <f>IF(DataSheet!E21&lt;&gt;0,DataSheet!E21,"")</f>
        <v>סבכות מגולוונות חרושתיות מגולוונות, סקופ דגם A-100 במשקל 36 ק''ג/מ''ר.</v>
      </c>
      <c r="D20" s="5" t="str">
        <f>IF(A20="","",IF(DataSheet!J21=0,"פריט ללא הבהרה",DataSheet!J21))</f>
        <v>6.1.128</v>
      </c>
      <c r="E20">
        <f>IF(DataSheet!B21&lt;&gt;0,DataSheet!B21,"")</f>
        <v>80</v>
      </c>
      <c r="F20" t="str">
        <f>IF(DataSheet!F21&lt;&gt;0,DataSheet!F21,"")</f>
        <v>מ2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WE070045</v>
      </c>
      <c r="B21" s="4" t="str">
        <f>IF(DataSheet!D22&lt;&gt;0,DataSheet!D22,"")</f>
        <v>תמיכות פלדה לצנרת</v>
      </c>
      <c r="C21" s="4" t="str">
        <f>IF(DataSheet!E22&lt;&gt;0,DataSheet!E22,"")</f>
        <v>ייצור אספקה והתקנה של תמיכות צנרת מגולוונות עשויות פרופילים ממקצועיים פחי קשר ועיגון.</v>
      </c>
      <c r="D21" s="5" t="str">
        <f>IF(A21="","",IF(DataSheet!J22=0,"פריט ללא הבהרה",DataSheet!J22))</f>
        <v>6.2.45</v>
      </c>
      <c r="E21">
        <f>IF(DataSheet!B22&lt;&gt;0,DataSheet!B22,"")</f>
        <v>4</v>
      </c>
      <c r="F21" t="str">
        <f>IF(DataSheet!F22&lt;&gt;0,DataSheet!F22,"")</f>
        <v>ק'ג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WE080048</v>
      </c>
      <c r="B22" s="4" t="str">
        <f>IF(DataSheet!D23&lt;&gt;0,DataSheet!D23,"")</f>
        <v>ייצור, אספקה, התקנה וריתוך של מעקות</v>
      </c>
      <c r="C22" s="4" t="str">
        <f>IF(DataSheet!E23&lt;&gt;0,DataSheet!E23,"")</f>
        <v>מעקה בטיחות גובה 130 ס''מ: אספקת פרופילים מגולבנים, חיתוך, ערגול, הרכבה, הנפה, ריתוך, תיקונים בצבע עשיר אבץ,</v>
      </c>
      <c r="D22" s="5" t="str">
        <f>IF(A22="","",IF(DataSheet!J23=0,"פריט ללא הבהרה",DataSheet!J23))</f>
        <v>6.4.1.48</v>
      </c>
      <c r="E22">
        <f>IF(DataSheet!B23&lt;&gt;0,DataSheet!B23,"")</f>
        <v>40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WE020154</v>
      </c>
      <c r="B23" s="4" t="str">
        <f>IF(DataSheet!D24&lt;&gt;0,DataSheet!D24,"")</f>
        <v>אספקה והתקנת שרוול מעבר בטון כולל פח אטימה היקפי</v>
      </c>
      <c r="C23" s="4" t="str">
        <f>IF(DataSheet!E24&lt;&gt;0,DataSheet!E24,"")</f>
        <v>אספקה והתקנת שרוול מעבר בטון כולל פח אטימה היקפי, והתקת צינור ואביזר איטום חרושתי כדוגמת LINK-SEAL בכל קוטר</v>
      </c>
      <c r="D23" s="5" t="str">
        <f>IF(A23="","",IF(DataSheet!J24=0,"פריט ללא הבהרה",DataSheet!J24))</f>
        <v>6.1.489</v>
      </c>
      <c r="E23">
        <f>IF(DataSheet!B24&lt;&gt;0,DataSheet!B24,"")</f>
        <v>10</v>
      </c>
      <c r="F23" t="str">
        <f>IF(DataSheet!F24&lt;&gt;0,DataSheet!F24,"")</f>
        <v>CMP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WE050083</v>
      </c>
      <c r="B24" s="4" t="str">
        <f>IF(DataSheet!D25&lt;&gt;0,DataSheet!D25,"")</f>
        <v>סולם עליה קבוע  עשוי צינור "1/2 1 או  50/25מ"מ </v>
      </c>
      <c r="C24" s="4" t="str">
        <f>IF(DataSheet!E25&lt;&gt;0,DataSheet!E25,"")</f>
        <v>סולם עליה קבוע  עשוי צינור "1/2 1 או  50/25מ"מ עם שלבים מצינור 3/4", בגובה עד 3 מ'</v>
      </c>
      <c r="D24" s="5" t="str">
        <f>IF(A24="","",IF(DataSheet!J25=0,"פריט ללא הבהרה",DataSheet!J25))</f>
        <v>6.1.490</v>
      </c>
      <c r="E24">
        <f>IF(DataSheet!B25&lt;&gt;0,DataSheet!B25,"")</f>
        <v>2</v>
      </c>
      <c r="F24" t="str">
        <f>IF(DataSheet!F25&lt;&gt;0,DataSheet!F25,"")</f>
        <v>CMP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WE070135</v>
      </c>
      <c r="B25" s="4" t="str">
        <f>IF(DataSheet!D26&lt;&gt;0,DataSheet!D26,"")</f>
        <v>צינור יניקה עוקה בקוטר "2 עם עם OPW בקצה העליון כולל התקנה</v>
      </c>
      <c r="C25" s="4" t="str">
        <f>IF(DataSheet!E26&lt;&gt;0,DataSheet!E26,"")</f>
        <v>צינור יניקה עוקה בקוטר "2 עם עם OPW בקצה העליון כולל התקנה</v>
      </c>
      <c r="D25" s="5" t="str">
        <f>IF(A25="","",IF(DataSheet!J26=0,"פריט ללא הבהרה",DataSheet!J26))</f>
        <v>6.2.125</v>
      </c>
      <c r="E25">
        <f>IF(DataSheet!B26&lt;&gt;0,DataSheet!B26,"")</f>
        <v>1</v>
      </c>
      <c r="F25" t="str">
        <f>IF(DataSheet!F26&lt;&gt;0,DataSheet!F26,"")</f>
        <v>CMP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WE060086</v>
      </c>
      <c r="B26" s="4" t="str">
        <f>IF(DataSheet!D27&lt;&gt;0,DataSheet!D27,"")</f>
        <v>תוספת לרכש צנרת ואביזרים</v>
      </c>
      <c r="C26" s="4" t="str">
        <f>IF(DataSheet!E27&lt;&gt;0,DataSheet!E27,"")</f>
        <v>אספקה ציוד וחומרים שעל הקבלן לספק הנדרשים להשלמת העבודה ואין נכללים אספקות המזמין</v>
      </c>
      <c r="D26" s="5" t="str">
        <f>IF(A26="","",IF(DataSheet!J27=0,"פריט ללא הבהרה",DataSheet!J27))</f>
        <v>6.3.86</v>
      </c>
      <c r="E26">
        <f>IF(DataSheet!B27&lt;&gt;0,DataSheet!B27,"")</f>
        <v>10000</v>
      </c>
      <c r="F26" t="str">
        <f>IF(DataSheet!F27&lt;&gt;0,DataSheet!F27,"")</f>
        <v>CMP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WE100002</v>
      </c>
      <c r="B27" s="4" t="str">
        <f>IF(DataSheet!D28&lt;&gt;0,DataSheet!D28,"")</f>
        <v>פועל בניין מקצועי</v>
      </c>
      <c r="C27" s="4" t="str">
        <f>IF(DataSheet!E28&lt;&gt;0,DataSheet!E28,"")</f>
        <v>פועל בנין מקצועי כולל כלים ידנים</v>
      </c>
      <c r="D27" s="5" t="str">
        <f>IF(A27="","",IF(DataSheet!J28=0,"פריט ללא הבהרה",DataSheet!J28))</f>
        <v>6.5.22</v>
      </c>
      <c r="E27">
        <f>IF(DataSheet!B28&lt;&gt;0,DataSheet!B28,"")</f>
        <v>50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WE100021</v>
      </c>
      <c r="B28" s="4" t="str">
        <f>IF(DataSheet!D29&lt;&gt;0,DataSheet!D29,"")</f>
        <v>מנהל עבודה עם תעודת מנהל עבודה מוסמך</v>
      </c>
      <c r="C28" s="4" t="str">
        <f>IF(DataSheet!E29&lt;&gt;0,DataSheet!E29,"")</f>
        <v>מנהל עבודה עם תעודת מנהל עבודה מוסמך וניסיון של מעל לחמש שנים</v>
      </c>
      <c r="D28" s="5" t="str">
        <f>IF(A28="","",IF(DataSheet!J29=0,"פריט ללא הבהרה",DataSheet!J29))</f>
        <v>6.5.45</v>
      </c>
      <c r="E28">
        <f>IF(DataSheet!B29&lt;&gt;0,DataSheet!B29,"")</f>
        <v>50</v>
      </c>
      <c r="F28" t="str">
        <f>IF(DataSheet!F29&lt;&gt;0,DataSheet!F29,"")</f>
        <v>חוד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WE020168</v>
      </c>
      <c r="B29" s="4" t="str">
        <f>IF(DataSheet!D30&lt;&gt;0,DataSheet!D30,"")</f>
        <v>בורות ניקוז (חילחול) מבטון בקוטר 0.6 מ</v>
      </c>
      <c r="C29" s="4" t="str">
        <f>IF(DataSheet!E30&lt;&gt;0,DataSheet!E30,"")</f>
        <v>בורות ניקוז (חילחול) מבטון בקוטר 0.6 מ', לרבות עבודות עפר, פריסת בד גיאוטכני, רשת ניקוז ומילוי הבור בחצץ</v>
      </c>
      <c r="D29" s="5" t="str">
        <f>IF(A29="","",IF(DataSheet!J30=0,"פריט ללא הבהרה",DataSheet!J30))</f>
        <v>6.1.510</v>
      </c>
      <c r="E29">
        <f>IF(DataSheet!B30&lt;&gt;0,DataSheet!B30,"")</f>
        <v>2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WE250048</v>
      </c>
      <c r="B30" s="4" t="str">
        <f>IF(DataSheet!D31&lt;&gt;0,DataSheet!D31,"")</f>
        <v>פירוק,והחזרת המצב לקדמותו בגמר העבודות של מיכל נירוסטה</v>
      </c>
      <c r="C30" s="4" t="str">
        <f>IF(DataSheet!E31&lt;&gt;0,DataSheet!E31,"")</f>
        <v>פירוק, אחסון והחזרת המצב לקדמותו בגמר העבודות של מיכל נירוסטה 1 מ"ק וצנרת לכיבוי אש על כל רכיביה.</v>
      </c>
      <c r="D30" s="5" t="str">
        <f>IF(A30="","",IF(DataSheet!J31=0,"פריט ללא הבהרה",DataSheet!J31))</f>
        <v>6.1.511</v>
      </c>
      <c r="E30">
        <f>IF(DataSheet!B31&lt;&gt;0,DataSheet!B31,"")</f>
        <v>2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WE060006</v>
      </c>
      <c r="B31" s="4" t="str">
        <f>IF(DataSheet!D32&lt;&gt;0,DataSheet!D32,"")</f>
        <v>שאיבת עפר ואיתור תשתיות תת-קרקעיות מדידת מפלס מיקום וכסוי.</v>
      </c>
      <c r="C31" s="4" t="str">
        <f>IF(DataSheet!E32&lt;&gt;0,DataSheet!E32,"")</f>
        <v>שאיבת עפר לגילוי תשתית תת קרקעית,כולל הציוד, המכשור וכוח האדם הנדרש, מדידה ע''י מודד מוסמך וכסוי החפירה בקרקע מקומית.</v>
      </c>
      <c r="D31" s="5" t="str">
        <f>IF(A31="","",IF(DataSheet!J32=0,"פריט ללא הבהרה",DataSheet!J32))</f>
        <v>6.3.06</v>
      </c>
      <c r="E31">
        <f>IF(DataSheet!B32&lt;&gt;0,DataSheet!B32,"")</f>
        <v>2</v>
      </c>
      <c r="F31" t="str">
        <f>IF(DataSheet!F32&lt;&gt;0,DataSheet!F32,"")</f>
        <v>CMP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WE010018</v>
      </c>
      <c r="B32" s="4" t="str">
        <f>IF(DataSheet!D33&lt;&gt;0,DataSheet!D33,"")</f>
        <v>פינוי של עודפי קרקע לאתר פינו מאושר עי ידי הרשויות</v>
      </c>
      <c r="C32" s="4" t="str">
        <f>IF(DataSheet!E33&lt;&gt;0,DataSheet!E33,"")</f>
        <v>העמסה, הובלה, פינוי של עודפי קרקע לאתר מורשה כולל כל עלויות והתשלומים הנדרשים</v>
      </c>
      <c r="D32" s="5" t="str">
        <f>IF(A32="","",IF(DataSheet!J33=0,"פריט ללא הבהרה",DataSheet!J33))</f>
        <v>6.1.18</v>
      </c>
      <c r="E32">
        <f>IF(DataSheet!B33&lt;&gt;0,DataSheet!B33,"")</f>
        <v>450</v>
      </c>
      <c r="F32" t="str">
        <f>IF(DataSheet!F33&lt;&gt;0,DataSheet!F33,"")</f>
        <v>מ3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WE040007</v>
      </c>
      <c r="B33" s="4" t="str">
        <f>IF(DataSheet!D34&lt;&gt;0,DataSheet!D34,"")</f>
        <v>פרוק והתקנה אבן שפה</v>
      </c>
      <c r="C33" s="4" t="str">
        <f>IF(DataSheet!E34&lt;&gt;0,DataSheet!E34,"")</f>
        <v>פרוק של אבן שפה, ניקוי, אחסון זמני והתקנה מחדש כולל יסוד ומשענת בטון.</v>
      </c>
      <c r="D33" s="5" t="str">
        <f>IF(A33="","",IF(DataSheet!J34=0,"פריט ללא הבהרה",DataSheet!J34))</f>
        <v>6.1.105</v>
      </c>
      <c r="E33">
        <f>IF(DataSheet!B34&lt;&gt;0,DataSheet!B34,"")</f>
        <v>50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WE040008</v>
      </c>
      <c r="B34" s="4" t="str">
        <f>IF(DataSheet!D35&lt;&gt;0,DataSheet!D35,"")</f>
        <v>פרוק והתקנה מחדש של אבן משתלבת</v>
      </c>
      <c r="C34" s="4" t="str">
        <f>IF(DataSheet!E35&lt;&gt;0,DataSheet!E35,"")</f>
        <v>פרוק של אבן משתלבת, ניקוי, אחסון זמני, התקנה, אספקה והתקנה של תשתית חול בעובי 5 ס''מ.</v>
      </c>
      <c r="D34" s="5" t="str">
        <f>IF(A34="","",IF(DataSheet!J35=0,"פריט ללא הבהרה",DataSheet!J35))</f>
        <v>6.1.106</v>
      </c>
      <c r="E34">
        <f>IF(DataSheet!B35&lt;&gt;0,DataSheet!B35,"")</f>
        <v>80</v>
      </c>
      <c r="F34" t="str">
        <f>IF(DataSheet!F35&lt;&gt;0,DataSheet!F35,"")</f>
        <v>מ2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WE010016</v>
      </c>
      <c r="B35" s="4" t="str">
        <f>IF(DataSheet!D36&lt;&gt;0,DataSheet!D36,"")</f>
        <v>מילוי חצץ</v>
      </c>
      <c r="C35" s="4" t="str">
        <f>IF(DataSheet!E36&lt;&gt;0,DataSheet!E36,"")</f>
        <v>אספקה, פיזור חצץ/ חצץ גרוס בשכבות עד 15 ס''מ</v>
      </c>
      <c r="D35" s="5" t="str">
        <f>IF(A35="","",IF(DataSheet!J36=0,"פריט ללא הבהרה",DataSheet!J36))</f>
        <v>6.1.16</v>
      </c>
      <c r="E35">
        <f>IF(DataSheet!B36&lt;&gt;0,DataSheet!B36,"")</f>
        <v>2</v>
      </c>
      <c r="F35" t="str">
        <f>IF(DataSheet!F36&lt;&gt;0,DataSheet!F36,"")</f>
        <v>מ3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WE010009</v>
      </c>
      <c r="B36" s="4" t="str">
        <f>IF(DataSheet!D37&lt;&gt;0,DataSheet!D37,"")</f>
        <v>חפירה ליסודות בודדים מעל 1 מטר</v>
      </c>
      <c r="C36" s="4" t="str">
        <f>IF(DataSheet!E37&lt;&gt;0,DataSheet!E37,"")</f>
        <v>חפירה / חציבה ליסודות בודדים ששטחם עד 1.0 מ''ר ולעומק העולה על 1 מטר.</v>
      </c>
      <c r="D36" s="5" t="str">
        <f>IF(A36="","",IF(DataSheet!J37=0,"פריט ללא הבהרה",DataSheet!J37))</f>
        <v>6.1.09</v>
      </c>
      <c r="E36">
        <f>IF(DataSheet!B37&lt;&gt;0,DataSheet!B37,"")</f>
        <v>15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WE060009</v>
      </c>
      <c r="B37" s="4" t="str">
        <f>IF(DataSheet!D38&lt;&gt;0,DataSheet!D38,"")</f>
        <v>אספקתה פיזור והידוק חול אינרטי</v>
      </c>
      <c r="C37" s="4" t="str">
        <f>IF(DataSheet!E38&lt;&gt;0,DataSheet!E38,"")</f>
        <v>ספקה, פיזור, הידוק בשכבות בהצפה של חול אינרטי לדרגה 98%, לפני הנחת הצינורות, מילוי בשכבות של 20 ס''מ לאחר הנחת הצינורות.</v>
      </c>
      <c r="D37" s="5" t="str">
        <f>IF(A37="","",IF(DataSheet!J38=0,"פריט ללא הבהרה",DataSheet!J38))</f>
        <v>6.3.09</v>
      </c>
      <c r="E37">
        <f>IF(DataSheet!B38&lt;&gt;0,DataSheet!B38,"")</f>
        <v>15</v>
      </c>
      <c r="F37" t="str">
        <f>IF(DataSheet!F38&lt;&gt;0,DataSheet!F38,"")</f>
        <v>מ3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WE070024</v>
      </c>
      <c r="B38" s="4" t="str">
        <f>IF(DataSheet!D39&lt;&gt;0,DataSheet!D39,"")</f>
        <v>עבודות צביעה</v>
      </c>
      <c r="C38" s="4" t="str">
        <f>IF(DataSheet!E39&lt;&gt;0,DataSheet!E39,"")</f>
        <v>ניקוי אברסיבי וצביעה של צנרת במערכת אפוקסי בהתאם למפרט.</v>
      </c>
      <c r="D38" s="5" t="str">
        <f>IF(A38="","",IF(DataSheet!J39=0,"פריט ללא הבהרה",DataSheet!J39))</f>
        <v>6.2.24</v>
      </c>
      <c r="E38">
        <f>IF(DataSheet!B39&lt;&gt;0,DataSheet!B39,"")</f>
        <v>200</v>
      </c>
      <c r="F38" t="str">
        <f>IF(DataSheet!F39&lt;&gt;0,DataSheet!F39,"")</f>
        <v>IDM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WE090026</v>
      </c>
      <c r="B39" s="4" t="str">
        <f>IF(DataSheet!D40&lt;&gt;0,DataSheet!D40,"")</f>
        <v>מחפר אופני.</v>
      </c>
      <c r="C39" s="4" t="str">
        <f>IF(DataSheet!E40&lt;&gt;0,DataSheet!E40,"")</f>
        <v>מחפר אופני עם פטיש הידראולי כף 40, 60 כדוגמת JCB 4 או ש''ע כולל הובלה ומפעיל.</v>
      </c>
      <c r="D39" s="5" t="str">
        <f>IF(A39="","",IF(DataSheet!J40=0,"פריט ללא הבהרה",DataSheet!J40))</f>
        <v>6.5.46</v>
      </c>
      <c r="E39">
        <f>IF(DataSheet!B40&lt;&gt;0,DataSheet!B40,"")</f>
        <v>4</v>
      </c>
      <c r="F39" t="str">
        <f>IF(DataSheet!F40&lt;&gt;0,DataSheet!F40,"")</f>
        <v>יום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WE060010</v>
      </c>
      <c r="B40" s="4" t="str">
        <f>IF(DataSheet!D41&lt;&gt;0,DataSheet!D41,"")</f>
        <v>אספקה, פיזור והידוק מצע סוג א</v>
      </c>
      <c r="C40" s="4" t="str">
        <f>IF(DataSheet!E41&lt;&gt;0,DataSheet!E41,"")</f>
        <v>אספקה ופיזור מצע סוג א' מהודק בשכבות של 20 ס''מ לדרגת הידוק 98%.</v>
      </c>
      <c r="D40" s="5" t="str">
        <f>IF(A40="","",IF(DataSheet!J41=0,"פריט ללא הבהרה",DataSheet!J41))</f>
        <v>6.3.10</v>
      </c>
      <c r="E40">
        <f>IF(DataSheet!B41&lt;&gt;0,DataSheet!B41,"")</f>
        <v>100</v>
      </c>
      <c r="F40" t="str">
        <f>IF(DataSheet!F41&lt;&gt;0,DataSheet!F41,"")</f>
        <v>מ3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41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220108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Q2" t="s">
        <v>183</v>
      </c>
      <c r="R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631350</v>
      </c>
      <c r="AE2" t="s">
        <v>193</v>
      </c>
      <c r="AF2" t="s">
        <v>192</v>
      </c>
      <c r="AG2" t="s">
        <v>194</v>
      </c>
      <c r="AL2" t="s">
        <v>195</v>
      </c>
      <c r="AM2" t="s">
        <v>196</v>
      </c>
      <c r="AN2" t="s">
        <v>186</v>
      </c>
      <c r="AS2" s="11">
        <v>9</v>
      </c>
      <c r="AT2" t="s">
        <v>197</v>
      </c>
      <c r="BD2" t="s">
        <v>186</v>
      </c>
      <c r="BE2" t="s">
        <v>198</v>
      </c>
      <c r="BG2" t="s">
        <v>199</v>
      </c>
      <c r="BI2" t="s">
        <v>200</v>
      </c>
      <c r="BK2" t="s">
        <v>201</v>
      </c>
      <c r="BL2" t="s">
        <v>184</v>
      </c>
      <c r="BN2" t="s">
        <v>202</v>
      </c>
      <c r="BO2" t="s">
        <v>199</v>
      </c>
      <c r="BS2" t="s">
        <v>203</v>
      </c>
      <c r="BV2" t="s">
        <v>193</v>
      </c>
      <c r="CA2" s="11">
        <v>3</v>
      </c>
      <c r="CB2" t="s">
        <v>204</v>
      </c>
      <c r="CD2" t="s">
        <v>185</v>
      </c>
      <c r="CG2" s="11">
        <v>0</v>
      </c>
      <c r="CH2" t="s">
        <v>205</v>
      </c>
      <c r="CJ2" t="s">
        <v>180</v>
      </c>
      <c r="CM2" t="s">
        <v>180</v>
      </c>
      <c r="CN2" s="11">
        <v>0</v>
      </c>
      <c r="CO2" s="11">
        <v>631350</v>
      </c>
      <c r="CP2" s="11">
        <v>631350</v>
      </c>
      <c r="CQ2" t="s">
        <v>180</v>
      </c>
      <c r="CV2" t="s">
        <v>206</v>
      </c>
      <c r="CX2" t="s">
        <v>206</v>
      </c>
      <c r="CZ2" t="s">
        <v>207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5">
      <c r="A4" s="1" t="s">
        <v>218</v>
      </c>
      <c r="C4" t="s">
        <v>205</v>
      </c>
      <c r="D4" t="s">
        <v>219</v>
      </c>
      <c r="E4" t="s">
        <v>184</v>
      </c>
      <c r="F4" t="s">
        <v>220</v>
      </c>
      <c r="G4" t="s">
        <v>221</v>
      </c>
      <c r="H4" t="s">
        <v>183</v>
      </c>
      <c r="I4" s="1" t="s">
        <v>207</v>
      </c>
      <c r="J4" t="s">
        <v>192</v>
      </c>
      <c r="K4" t="s">
        <v>194</v>
      </c>
      <c r="M4" t="s">
        <v>181</v>
      </c>
      <c r="N4" t="s">
        <v>222</v>
      </c>
      <c r="O4" t="s">
        <v>198</v>
      </c>
      <c r="P4" t="s">
        <v>223</v>
      </c>
      <c r="Q4" t="s">
        <v>224</v>
      </c>
      <c r="R4" t="s">
        <v>225</v>
      </c>
      <c r="V4" t="s">
        <v>182</v>
      </c>
      <c r="W4" t="s">
        <v>177</v>
      </c>
      <c r="X4" t="s">
        <v>199</v>
      </c>
      <c r="Y4" t="s">
        <v>226</v>
      </c>
      <c r="Z4" t="s">
        <v>177</v>
      </c>
      <c r="AA4" t="s">
        <v>222</v>
      </c>
      <c r="AB4" t="s">
        <v>177</v>
      </c>
      <c r="AD4" s="11">
        <v>0</v>
      </c>
      <c r="AF4" t="s">
        <v>227</v>
      </c>
      <c r="AI4" s="1">
        <v>0</v>
      </c>
      <c r="AQ4" s="11">
        <v>0</v>
      </c>
      <c r="AR4" s="11">
        <v>22630</v>
      </c>
      <c r="AS4" s="11">
        <v>631350</v>
      </c>
      <c r="AU4" t="s">
        <v>221</v>
      </c>
      <c r="AV4" t="s">
        <v>194</v>
      </c>
      <c r="AW4" t="s">
        <v>180</v>
      </c>
      <c r="AX4" t="s">
        <v>228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229</v>
      </c>
      <c r="BY4" t="s">
        <v>230</v>
      </c>
      <c r="BZ4" t="s">
        <v>231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6" x14ac:dyDescent="0.25">
      <c r="A6" s="1" t="s">
        <v>232</v>
      </c>
      <c r="B6" s="11">
        <v>200</v>
      </c>
      <c r="C6" s="11">
        <v>300</v>
      </c>
      <c r="D6" t="s">
        <v>233</v>
      </c>
      <c r="E6" t="s">
        <v>234</v>
      </c>
      <c r="F6" t="s">
        <v>235</v>
      </c>
      <c r="G6" s="11">
        <v>60000</v>
      </c>
      <c r="H6" t="s">
        <v>194</v>
      </c>
      <c r="I6" s="1">
        <v>200</v>
      </c>
      <c r="J6" t="s">
        <v>236</v>
      </c>
    </row>
    <row r="7" spans="1:106" x14ac:dyDescent="0.25">
      <c r="A7" s="1" t="s">
        <v>237</v>
      </c>
      <c r="B7" s="11">
        <v>90</v>
      </c>
      <c r="C7" s="11">
        <v>40</v>
      </c>
      <c r="D7" t="s">
        <v>238</v>
      </c>
      <c r="E7" t="s">
        <v>239</v>
      </c>
      <c r="F7" t="s">
        <v>240</v>
      </c>
      <c r="G7" s="11">
        <v>3600</v>
      </c>
      <c r="H7" t="s">
        <v>194</v>
      </c>
      <c r="I7" s="1">
        <v>90</v>
      </c>
      <c r="J7" t="s">
        <v>241</v>
      </c>
    </row>
    <row r="8" spans="1:106" x14ac:dyDescent="0.25">
      <c r="A8" s="1" t="s">
        <v>242</v>
      </c>
      <c r="B8" s="11">
        <v>60</v>
      </c>
      <c r="C8" s="11">
        <v>250</v>
      </c>
      <c r="D8" t="s">
        <v>243</v>
      </c>
      <c r="E8" t="s">
        <v>244</v>
      </c>
      <c r="F8" t="s">
        <v>245</v>
      </c>
      <c r="G8" s="11">
        <v>15000</v>
      </c>
      <c r="H8" t="s">
        <v>194</v>
      </c>
      <c r="I8" s="1">
        <v>60</v>
      </c>
      <c r="J8" t="s">
        <v>246</v>
      </c>
    </row>
    <row r="9" spans="1:106" x14ac:dyDescent="0.25">
      <c r="A9" s="1" t="s">
        <v>247</v>
      </c>
      <c r="B9" s="11">
        <v>340</v>
      </c>
      <c r="C9" s="11">
        <v>60</v>
      </c>
      <c r="D9" t="s">
        <v>248</v>
      </c>
      <c r="E9" t="s">
        <v>248</v>
      </c>
      <c r="F9" t="s">
        <v>240</v>
      </c>
      <c r="G9" s="11">
        <v>20400</v>
      </c>
      <c r="H9" t="s">
        <v>194</v>
      </c>
      <c r="I9" s="1">
        <v>340</v>
      </c>
      <c r="J9" t="s">
        <v>249</v>
      </c>
    </row>
    <row r="10" spans="1:106" x14ac:dyDescent="0.25">
      <c r="A10" s="1" t="s">
        <v>250</v>
      </c>
      <c r="B10" s="11">
        <v>12</v>
      </c>
      <c r="C10" s="11">
        <v>1000</v>
      </c>
      <c r="D10" t="s">
        <v>251</v>
      </c>
      <c r="E10" t="s">
        <v>252</v>
      </c>
      <c r="F10" t="s">
        <v>93</v>
      </c>
      <c r="G10" s="11">
        <v>12000</v>
      </c>
      <c r="H10" t="s">
        <v>194</v>
      </c>
      <c r="I10" s="1">
        <v>12</v>
      </c>
      <c r="J10" t="s">
        <v>253</v>
      </c>
    </row>
    <row r="11" spans="1:106" x14ac:dyDescent="0.25">
      <c r="A11" s="1" t="s">
        <v>254</v>
      </c>
      <c r="B11" s="11">
        <v>160</v>
      </c>
      <c r="C11" s="11">
        <v>180</v>
      </c>
      <c r="D11" t="s">
        <v>255</v>
      </c>
      <c r="E11" t="s">
        <v>256</v>
      </c>
      <c r="F11" t="s">
        <v>240</v>
      </c>
      <c r="G11" s="11">
        <v>28800</v>
      </c>
      <c r="H11" t="s">
        <v>194</v>
      </c>
      <c r="I11" s="1">
        <v>160</v>
      </c>
      <c r="J11" t="s">
        <v>257</v>
      </c>
    </row>
    <row r="12" spans="1:106" x14ac:dyDescent="0.25">
      <c r="A12" s="1" t="s">
        <v>258</v>
      </c>
      <c r="B12" s="11">
        <v>20</v>
      </c>
      <c r="C12" s="11">
        <v>1400</v>
      </c>
      <c r="D12" t="s">
        <v>259</v>
      </c>
      <c r="E12" t="s">
        <v>260</v>
      </c>
      <c r="F12" t="s">
        <v>240</v>
      </c>
      <c r="G12" s="11">
        <v>28000</v>
      </c>
      <c r="H12" t="s">
        <v>194</v>
      </c>
      <c r="I12" s="1">
        <v>20</v>
      </c>
      <c r="J12" t="s">
        <v>261</v>
      </c>
    </row>
    <row r="13" spans="1:106" x14ac:dyDescent="0.25">
      <c r="A13" s="1" t="s">
        <v>262</v>
      </c>
      <c r="B13" s="11">
        <v>30</v>
      </c>
      <c r="C13" s="11">
        <v>2000</v>
      </c>
      <c r="D13" t="s">
        <v>263</v>
      </c>
      <c r="E13" t="s">
        <v>264</v>
      </c>
      <c r="F13" t="s">
        <v>235</v>
      </c>
      <c r="G13" s="11">
        <v>60000</v>
      </c>
      <c r="H13" t="s">
        <v>194</v>
      </c>
      <c r="I13" s="1">
        <v>30</v>
      </c>
      <c r="J13" t="s">
        <v>265</v>
      </c>
    </row>
    <row r="14" spans="1:106" x14ac:dyDescent="0.25">
      <c r="A14" s="1" t="s">
        <v>266</v>
      </c>
      <c r="B14" s="11">
        <v>7</v>
      </c>
      <c r="C14" s="11">
        <v>6000</v>
      </c>
      <c r="D14" t="s">
        <v>267</v>
      </c>
      <c r="E14" t="s">
        <v>267</v>
      </c>
      <c r="F14" t="s">
        <v>268</v>
      </c>
      <c r="G14" s="11">
        <v>42000</v>
      </c>
      <c r="H14" t="s">
        <v>194</v>
      </c>
      <c r="I14" s="1">
        <v>7</v>
      </c>
      <c r="J14" t="s">
        <v>269</v>
      </c>
    </row>
    <row r="15" spans="1:106" x14ac:dyDescent="0.25">
      <c r="A15" s="1" t="s">
        <v>270</v>
      </c>
      <c r="B15" s="11">
        <v>110</v>
      </c>
      <c r="C15" s="11">
        <v>100</v>
      </c>
      <c r="D15" t="s">
        <v>271</v>
      </c>
      <c r="E15" t="s">
        <v>272</v>
      </c>
      <c r="F15" t="s">
        <v>240</v>
      </c>
      <c r="G15" s="11">
        <v>11000</v>
      </c>
      <c r="H15" t="s">
        <v>194</v>
      </c>
      <c r="I15" s="1">
        <v>110</v>
      </c>
      <c r="J15" t="s">
        <v>273</v>
      </c>
    </row>
    <row r="16" spans="1:106" x14ac:dyDescent="0.25">
      <c r="A16" s="1" t="s">
        <v>274</v>
      </c>
      <c r="B16" s="11">
        <v>80</v>
      </c>
      <c r="C16" s="11">
        <v>100</v>
      </c>
      <c r="D16" t="s">
        <v>275</v>
      </c>
      <c r="E16" t="s">
        <v>276</v>
      </c>
      <c r="F16" t="s">
        <v>245</v>
      </c>
      <c r="G16" s="11">
        <v>8000</v>
      </c>
      <c r="H16" t="s">
        <v>194</v>
      </c>
      <c r="I16" s="1">
        <v>80</v>
      </c>
      <c r="J16" t="s">
        <v>277</v>
      </c>
    </row>
    <row r="17" spans="1:10" x14ac:dyDescent="0.25">
      <c r="A17" s="1" t="s">
        <v>278</v>
      </c>
      <c r="B17" s="11">
        <v>80</v>
      </c>
      <c r="C17" s="11">
        <v>120</v>
      </c>
      <c r="D17" t="s">
        <v>279</v>
      </c>
      <c r="E17" t="s">
        <v>280</v>
      </c>
      <c r="F17" t="s">
        <v>240</v>
      </c>
      <c r="G17" s="11">
        <v>9600</v>
      </c>
      <c r="H17" t="s">
        <v>194</v>
      </c>
      <c r="I17" s="1">
        <v>80</v>
      </c>
      <c r="J17" t="s">
        <v>281</v>
      </c>
    </row>
    <row r="18" spans="1:10" x14ac:dyDescent="0.25">
      <c r="A18" s="1" t="s">
        <v>282</v>
      </c>
      <c r="B18" s="11">
        <v>80</v>
      </c>
      <c r="C18" s="11">
        <v>120</v>
      </c>
      <c r="D18" t="s">
        <v>283</v>
      </c>
      <c r="E18" t="s">
        <v>284</v>
      </c>
      <c r="F18" t="s">
        <v>240</v>
      </c>
      <c r="G18" s="11">
        <v>9600</v>
      </c>
      <c r="H18" t="s">
        <v>194</v>
      </c>
      <c r="I18" s="1">
        <v>80</v>
      </c>
      <c r="J18" t="s">
        <v>285</v>
      </c>
    </row>
    <row r="19" spans="1:10" x14ac:dyDescent="0.25">
      <c r="A19" s="1" t="s">
        <v>286</v>
      </c>
      <c r="B19" s="11">
        <v>40</v>
      </c>
      <c r="C19" s="11">
        <v>120</v>
      </c>
      <c r="D19" t="s">
        <v>287</v>
      </c>
      <c r="E19" t="s">
        <v>288</v>
      </c>
      <c r="F19" t="s">
        <v>245</v>
      </c>
      <c r="G19" s="11">
        <v>4800</v>
      </c>
      <c r="H19" t="s">
        <v>194</v>
      </c>
      <c r="I19" s="1">
        <v>40</v>
      </c>
    </row>
    <row r="20" spans="1:10" x14ac:dyDescent="0.25">
      <c r="A20" s="1" t="s">
        <v>289</v>
      </c>
      <c r="B20" s="11">
        <v>1.5</v>
      </c>
      <c r="C20" s="11">
        <v>100</v>
      </c>
      <c r="D20" t="s">
        <v>290</v>
      </c>
      <c r="E20" t="s">
        <v>291</v>
      </c>
      <c r="F20" t="s">
        <v>292</v>
      </c>
      <c r="G20" s="11">
        <v>150</v>
      </c>
      <c r="H20" t="s">
        <v>194</v>
      </c>
      <c r="I20" s="1">
        <v>1.5</v>
      </c>
      <c r="J20" t="s">
        <v>293</v>
      </c>
    </row>
    <row r="21" spans="1:10" x14ac:dyDescent="0.25">
      <c r="A21" s="1" t="s">
        <v>294</v>
      </c>
      <c r="B21" s="11">
        <v>80</v>
      </c>
      <c r="C21" s="11">
        <v>600</v>
      </c>
      <c r="D21" t="s">
        <v>295</v>
      </c>
      <c r="E21" t="s">
        <v>296</v>
      </c>
      <c r="F21" t="s">
        <v>240</v>
      </c>
      <c r="G21" s="11">
        <v>48000</v>
      </c>
      <c r="H21" t="s">
        <v>194</v>
      </c>
      <c r="I21" s="1">
        <v>80</v>
      </c>
      <c r="J21" t="s">
        <v>297</v>
      </c>
    </row>
    <row r="22" spans="1:10" x14ac:dyDescent="0.25">
      <c r="A22" s="1" t="s">
        <v>298</v>
      </c>
      <c r="B22" s="11">
        <v>4</v>
      </c>
      <c r="C22" s="11">
        <v>500</v>
      </c>
      <c r="D22" t="s">
        <v>299</v>
      </c>
      <c r="E22" t="s">
        <v>300</v>
      </c>
      <c r="F22" t="s">
        <v>292</v>
      </c>
      <c r="G22" s="11">
        <v>2000</v>
      </c>
      <c r="H22" t="s">
        <v>194</v>
      </c>
      <c r="I22" s="1">
        <v>4</v>
      </c>
      <c r="J22" t="s">
        <v>301</v>
      </c>
    </row>
    <row r="23" spans="1:10" x14ac:dyDescent="0.25">
      <c r="A23" s="1" t="s">
        <v>302</v>
      </c>
      <c r="B23" s="11">
        <v>40</v>
      </c>
      <c r="C23" s="11">
        <v>560</v>
      </c>
      <c r="D23" t="s">
        <v>303</v>
      </c>
      <c r="E23" t="s">
        <v>304</v>
      </c>
      <c r="F23" t="s">
        <v>245</v>
      </c>
      <c r="G23" s="11">
        <v>22400</v>
      </c>
      <c r="H23" t="s">
        <v>194</v>
      </c>
      <c r="I23" s="1">
        <v>40</v>
      </c>
      <c r="J23" t="s">
        <v>305</v>
      </c>
    </row>
    <row r="24" spans="1:10" x14ac:dyDescent="0.25">
      <c r="A24" s="1" t="s">
        <v>306</v>
      </c>
      <c r="B24" s="11">
        <v>10</v>
      </c>
      <c r="C24" s="11">
        <v>2000</v>
      </c>
      <c r="D24" t="s">
        <v>307</v>
      </c>
      <c r="E24" t="s">
        <v>308</v>
      </c>
      <c r="F24" t="s">
        <v>309</v>
      </c>
      <c r="G24" s="11">
        <v>20000</v>
      </c>
      <c r="H24" t="s">
        <v>194</v>
      </c>
      <c r="I24" s="1">
        <v>10</v>
      </c>
      <c r="J24" t="s">
        <v>310</v>
      </c>
    </row>
    <row r="25" spans="1:10" x14ac:dyDescent="0.25">
      <c r="A25" s="1" t="s">
        <v>311</v>
      </c>
      <c r="B25" s="11">
        <v>2</v>
      </c>
      <c r="C25" s="11">
        <v>2000</v>
      </c>
      <c r="D25" t="s">
        <v>312</v>
      </c>
      <c r="E25" t="s">
        <v>313</v>
      </c>
      <c r="F25" t="s">
        <v>309</v>
      </c>
      <c r="G25" s="11">
        <v>4000</v>
      </c>
      <c r="H25" t="s">
        <v>194</v>
      </c>
      <c r="I25" s="1">
        <v>2</v>
      </c>
      <c r="J25" t="s">
        <v>314</v>
      </c>
    </row>
    <row r="26" spans="1:10" x14ac:dyDescent="0.25">
      <c r="A26" s="1" t="s">
        <v>315</v>
      </c>
      <c r="B26" s="11">
        <v>1</v>
      </c>
      <c r="C26" s="11">
        <v>3000</v>
      </c>
      <c r="D26" t="s">
        <v>316</v>
      </c>
      <c r="E26" t="s">
        <v>316</v>
      </c>
      <c r="F26" t="s">
        <v>309</v>
      </c>
      <c r="G26" s="11">
        <v>3000</v>
      </c>
      <c r="H26" t="s">
        <v>194</v>
      </c>
      <c r="I26" s="1">
        <v>1</v>
      </c>
      <c r="J26" t="s">
        <v>317</v>
      </c>
    </row>
    <row r="27" spans="1:10" x14ac:dyDescent="0.25">
      <c r="A27" s="1" t="s">
        <v>318</v>
      </c>
      <c r="B27" s="11">
        <v>10000</v>
      </c>
      <c r="C27" s="11">
        <v>1</v>
      </c>
      <c r="D27" t="s">
        <v>319</v>
      </c>
      <c r="E27" t="s">
        <v>320</v>
      </c>
      <c r="F27" t="s">
        <v>309</v>
      </c>
      <c r="G27" s="11">
        <v>10000</v>
      </c>
      <c r="H27" t="s">
        <v>194</v>
      </c>
      <c r="I27" s="1">
        <v>10000</v>
      </c>
      <c r="J27" t="s">
        <v>321</v>
      </c>
    </row>
    <row r="28" spans="1:10" x14ac:dyDescent="0.25">
      <c r="A28" s="1" t="s">
        <v>322</v>
      </c>
      <c r="B28" s="11">
        <v>50</v>
      </c>
      <c r="C28" s="11">
        <v>180</v>
      </c>
      <c r="D28" t="s">
        <v>323</v>
      </c>
      <c r="E28" t="s">
        <v>324</v>
      </c>
      <c r="F28" t="s">
        <v>325</v>
      </c>
      <c r="G28" s="11">
        <v>9000</v>
      </c>
      <c r="H28" t="s">
        <v>194</v>
      </c>
      <c r="I28" s="1">
        <v>50</v>
      </c>
      <c r="J28" t="s">
        <v>326</v>
      </c>
    </row>
    <row r="29" spans="1:10" x14ac:dyDescent="0.25">
      <c r="A29" s="1" t="s">
        <v>327</v>
      </c>
      <c r="B29" s="11">
        <v>50</v>
      </c>
      <c r="C29" s="11">
        <v>200</v>
      </c>
      <c r="D29" t="s">
        <v>328</v>
      </c>
      <c r="E29" t="s">
        <v>329</v>
      </c>
      <c r="F29" t="s">
        <v>330</v>
      </c>
      <c r="G29" s="11">
        <v>10000</v>
      </c>
      <c r="H29" t="s">
        <v>194</v>
      </c>
      <c r="I29" s="1">
        <v>50</v>
      </c>
      <c r="J29" t="s">
        <v>331</v>
      </c>
    </row>
    <row r="30" spans="1:10" x14ac:dyDescent="0.25">
      <c r="A30" s="1" t="s">
        <v>332</v>
      </c>
      <c r="B30" s="11">
        <v>2</v>
      </c>
      <c r="C30" s="11">
        <v>3000</v>
      </c>
      <c r="D30" t="s">
        <v>333</v>
      </c>
      <c r="E30" t="s">
        <v>334</v>
      </c>
      <c r="F30" t="s">
        <v>309</v>
      </c>
      <c r="G30" s="11">
        <v>6000</v>
      </c>
      <c r="H30" t="s">
        <v>194</v>
      </c>
      <c r="I30" s="1">
        <v>2</v>
      </c>
      <c r="J30" t="s">
        <v>335</v>
      </c>
    </row>
    <row r="31" spans="1:10" x14ac:dyDescent="0.25">
      <c r="A31" s="1" t="s">
        <v>336</v>
      </c>
      <c r="B31" s="11">
        <v>2</v>
      </c>
      <c r="C31" s="11">
        <v>12000</v>
      </c>
      <c r="D31" t="s">
        <v>337</v>
      </c>
      <c r="E31" t="s">
        <v>338</v>
      </c>
      <c r="F31" t="s">
        <v>309</v>
      </c>
      <c r="G31" s="11">
        <v>24000</v>
      </c>
      <c r="H31" t="s">
        <v>194</v>
      </c>
      <c r="I31" s="1">
        <v>2</v>
      </c>
      <c r="J31" t="s">
        <v>339</v>
      </c>
    </row>
    <row r="32" spans="1:10" x14ac:dyDescent="0.25">
      <c r="A32" s="1" t="s">
        <v>340</v>
      </c>
      <c r="B32" s="11">
        <v>2</v>
      </c>
      <c r="C32" s="11">
        <v>20000</v>
      </c>
      <c r="D32" t="s">
        <v>341</v>
      </c>
      <c r="E32" t="s">
        <v>342</v>
      </c>
      <c r="F32" t="s">
        <v>309</v>
      </c>
      <c r="G32" s="11">
        <v>40000</v>
      </c>
      <c r="H32" t="s">
        <v>194</v>
      </c>
      <c r="I32" s="1">
        <v>2</v>
      </c>
      <c r="J32" t="s">
        <v>343</v>
      </c>
    </row>
    <row r="33" spans="1:10" x14ac:dyDescent="0.25">
      <c r="A33" s="1" t="s">
        <v>344</v>
      </c>
      <c r="B33" s="11">
        <v>450</v>
      </c>
      <c r="C33" s="11">
        <v>100</v>
      </c>
      <c r="D33" t="s">
        <v>345</v>
      </c>
      <c r="E33" t="s">
        <v>346</v>
      </c>
      <c r="F33" t="s">
        <v>235</v>
      </c>
      <c r="G33" s="11">
        <v>45000</v>
      </c>
      <c r="H33" t="s">
        <v>194</v>
      </c>
      <c r="I33" s="1">
        <v>450</v>
      </c>
      <c r="J33" t="s">
        <v>347</v>
      </c>
    </row>
    <row r="34" spans="1:10" x14ac:dyDescent="0.25">
      <c r="A34" s="1" t="s">
        <v>348</v>
      </c>
      <c r="B34" s="11">
        <v>50</v>
      </c>
      <c r="C34" s="11">
        <v>150</v>
      </c>
      <c r="D34" t="s">
        <v>349</v>
      </c>
      <c r="E34" t="s">
        <v>350</v>
      </c>
      <c r="F34" t="s">
        <v>245</v>
      </c>
      <c r="G34" s="11">
        <v>7500</v>
      </c>
      <c r="H34" t="s">
        <v>194</v>
      </c>
      <c r="I34" s="1">
        <v>50</v>
      </c>
      <c r="J34" t="s">
        <v>351</v>
      </c>
    </row>
    <row r="35" spans="1:10" x14ac:dyDescent="0.25">
      <c r="A35" s="1" t="s">
        <v>352</v>
      </c>
      <c r="B35" s="11">
        <v>80</v>
      </c>
      <c r="C35" s="11">
        <v>200</v>
      </c>
      <c r="D35" t="s">
        <v>353</v>
      </c>
      <c r="E35" t="s">
        <v>354</v>
      </c>
      <c r="F35" t="s">
        <v>240</v>
      </c>
      <c r="G35" s="11">
        <v>16000</v>
      </c>
      <c r="H35" t="s">
        <v>194</v>
      </c>
      <c r="I35" s="1">
        <v>80</v>
      </c>
      <c r="J35" t="s">
        <v>355</v>
      </c>
    </row>
    <row r="36" spans="1:10" x14ac:dyDescent="0.25">
      <c r="A36" s="1" t="s">
        <v>356</v>
      </c>
      <c r="B36" s="11">
        <v>2</v>
      </c>
      <c r="C36" s="11">
        <v>1000</v>
      </c>
      <c r="D36" t="s">
        <v>357</v>
      </c>
      <c r="E36" t="s">
        <v>358</v>
      </c>
      <c r="F36" t="s">
        <v>235</v>
      </c>
      <c r="G36" s="11">
        <v>2000</v>
      </c>
      <c r="H36" t="s">
        <v>194</v>
      </c>
      <c r="I36" s="1">
        <v>2</v>
      </c>
      <c r="J36" t="s">
        <v>359</v>
      </c>
    </row>
    <row r="37" spans="1:10" x14ac:dyDescent="0.25">
      <c r="A37" s="1" t="s">
        <v>360</v>
      </c>
      <c r="B37" s="11">
        <v>15</v>
      </c>
      <c r="C37" s="11">
        <v>300</v>
      </c>
      <c r="D37" t="s">
        <v>361</v>
      </c>
      <c r="E37" t="s">
        <v>362</v>
      </c>
      <c r="F37" t="s">
        <v>235</v>
      </c>
      <c r="G37" s="11">
        <v>4500</v>
      </c>
      <c r="H37" t="s">
        <v>194</v>
      </c>
      <c r="I37" s="1">
        <v>15</v>
      </c>
      <c r="J37" t="s">
        <v>363</v>
      </c>
    </row>
    <row r="38" spans="1:10" x14ac:dyDescent="0.25">
      <c r="A38" s="1" t="s">
        <v>364</v>
      </c>
      <c r="B38" s="11">
        <v>15</v>
      </c>
      <c r="C38" s="11">
        <v>200</v>
      </c>
      <c r="D38" t="s">
        <v>365</v>
      </c>
      <c r="E38" t="s">
        <v>366</v>
      </c>
      <c r="F38" t="s">
        <v>235</v>
      </c>
      <c r="G38" s="11">
        <v>3000</v>
      </c>
      <c r="H38" t="s">
        <v>194</v>
      </c>
      <c r="I38" s="1">
        <v>15</v>
      </c>
      <c r="J38" t="s">
        <v>367</v>
      </c>
    </row>
    <row r="39" spans="1:10" x14ac:dyDescent="0.25">
      <c r="A39" s="1" t="s">
        <v>368</v>
      </c>
      <c r="B39" s="11">
        <v>200</v>
      </c>
      <c r="C39" s="11">
        <v>50</v>
      </c>
      <c r="D39" t="s">
        <v>369</v>
      </c>
      <c r="E39" t="s">
        <v>370</v>
      </c>
      <c r="F39" t="s">
        <v>371</v>
      </c>
      <c r="G39" s="11">
        <v>10000</v>
      </c>
      <c r="H39" t="s">
        <v>194</v>
      </c>
      <c r="I39" s="1">
        <v>200</v>
      </c>
      <c r="J39" t="s">
        <v>372</v>
      </c>
    </row>
    <row r="40" spans="1:10" x14ac:dyDescent="0.25">
      <c r="A40" s="1" t="s">
        <v>373</v>
      </c>
      <c r="B40" s="11">
        <v>4</v>
      </c>
      <c r="C40" s="11">
        <v>3000</v>
      </c>
      <c r="D40" t="s">
        <v>374</v>
      </c>
      <c r="E40" t="s">
        <v>375</v>
      </c>
      <c r="F40" t="s">
        <v>376</v>
      </c>
      <c r="G40" s="11">
        <v>12000</v>
      </c>
      <c r="H40" t="s">
        <v>194</v>
      </c>
      <c r="I40" s="1">
        <v>4</v>
      </c>
      <c r="J40" t="s">
        <v>377</v>
      </c>
    </row>
    <row r="41" spans="1:10" x14ac:dyDescent="0.25">
      <c r="A41" s="1" t="s">
        <v>378</v>
      </c>
      <c r="B41" s="11">
        <v>100</v>
      </c>
      <c r="C41" s="11">
        <v>200</v>
      </c>
      <c r="D41" t="s">
        <v>379</v>
      </c>
      <c r="E41" t="s">
        <v>380</v>
      </c>
      <c r="F41" t="s">
        <v>235</v>
      </c>
      <c r="G41" s="11">
        <v>20000</v>
      </c>
      <c r="H41" t="s">
        <v>194</v>
      </c>
      <c r="I41" s="1">
        <v>100</v>
      </c>
      <c r="J41" t="s">
        <v>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2024-04-04T07:38:47Z</dcterms:modified>
</cp:coreProperties>
</file>